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<sst xmlns="http://schemas.openxmlformats.org/spreadsheetml/2006/main" count="27" uniqueCount="27">
  <si>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学院名称</t>
  </si>
  <si>
    <t>2018级硕士
（研三）人数</t>
  </si>
  <si>
    <t>研三奖励金额（人均0.47万）</t>
  </si>
  <si>
    <t>2019级硕士（研二）人数</t>
  </si>
  <si>
    <t>研二奖励金额
（人均0.94万）</t>
  </si>
  <si>
    <t>2018、2019级博士人数</t>
  </si>
  <si>
    <t>博士奖励金额（人均1.28万）</t>
  </si>
  <si>
    <t>学院研究生学业奖学金总额（万）</t>
  </si>
  <si>
    <t>工商管理学院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</si>
  <si>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</si>
  <si>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</si>
  <si>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</si>
  <si>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</si>
  <si>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</si>
  <si>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</si>
  <si>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>环境科学与工程学院</t>
  </si>
  <si>
    <t>信息与电子工程学院</t>
  </si>
  <si>
    <t>计算机与信息工程学院</t>
  </si>
  <si>
    <t>管理工程与电子商务学院</t>
  </si>
  <si>
    <t>法学院</t>
  </si>
  <si>
    <t>人文与传播学院</t>
  </si>
  <si>
    <t>公共管理学院</t>
  </si>
  <si>
    <t>外国语学院</t>
  </si>
  <si>
    <t>东方语言与哲学学院</t>
  </si>
  <si>
    <t>艺术设计学院</t>
  </si>
  <si>
    <t>马克思主义学院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</si>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</sst>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2"/>
      <name val="微软雅黑"/>
      <charset val="0"/>
    </font>
    <font>
      <sz val="12"/>
      <name val="微软雅黑"/>
      <charset val="134"/>
    </font>
    <font>
      <sz val="12"/>
      <name val="微软雅黑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1" sqref="M1"/>
    </sheetView>
  </sheetViews>
  <sheetFormatPr defaultColWidth="9" defaultRowHeight="13.5" outlineLevelCol="7"/>
  <cols>
    <col min="1" max="1" width="27.375" style="1" customWidth="1"/>
    <col min="2" max="2" width="16.625" style="1" customWidth="1"/>
    <col min="3" max="3" width="15.5" style="1" customWidth="1"/>
    <col min="4" max="4" width="14" style="1" customWidth="1"/>
    <col min="5" max="5" width="17.5" style="1" customWidth="1"/>
    <col min="6" max="6" width="13.125" style="1" customWidth="1"/>
    <col min="7" max="7" width="16" style="1" customWidth="1"/>
    <col min="8" max="8" width="17.375" style="1" customWidth="1"/>
    <col min="9" max="16384" width="9" style="1"/>
  </cols>
  <sheetData>
    <row r="1" s="1" customFormat="1" ht="47" customHeight="1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="1" customFormat="1" ht="17.25" spans="1:8">
      <c r="A2" s="5" t="s">
        <v>8</v>
      </c>
      <c r="B2" s="6">
        <v>61</v>
      </c>
      <c r="C2" s="6">
        <f t="shared" ref="C2:C19" si="0">B2*0.47</f>
        <v>28.67</v>
      </c>
      <c r="D2" s="6">
        <v>79</v>
      </c>
      <c r="E2" s="6">
        <f t="shared" ref="E2:E19" si="1">D2*0.94</f>
        <v>74.26</v>
      </c>
      <c r="F2" s="6">
        <v>18</v>
      </c>
      <c r="G2" s="6">
        <f t="shared" ref="G2:G19" si="2">1.28*F2</f>
        <v>23.04</v>
      </c>
      <c r="H2" s="6">
        <f t="shared" ref="H2:H19" si="3">C2+E2+G2</f>
        <v>125.97</v>
      </c>
    </row>
    <row r="3" s="1" customFormat="1" ht="17.25" spans="1:8">
      <c r="A3" s="5" t="s">
        <v>9</v>
      </c>
      <c r="B3" s="6">
        <v>16</v>
      </c>
      <c r="C3" s="6">
        <f t="shared" si="0"/>
        <v>7.52</v>
      </c>
      <c r="D3" s="6">
        <v>21</v>
      </c>
      <c r="E3" s="6">
        <f t="shared" si="1"/>
        <v>19.74</v>
      </c>
      <c r="F3" s="6">
        <v>3</v>
      </c>
      <c r="G3" s="6">
        <f t="shared" si="2"/>
        <v>3.84</v>
      </c>
      <c r="H3" s="6">
        <f t="shared" si="3"/>
        <v>31.1</v>
      </c>
    </row>
    <row r="4" s="1" customFormat="1" ht="17.25" spans="1:8">
      <c r="A4" s="5" t="s">
        <v>10</v>
      </c>
      <c r="B4" s="6">
        <v>106</v>
      </c>
      <c r="C4" s="6">
        <f t="shared" si="0"/>
        <v>49.82</v>
      </c>
      <c r="D4" s="6">
        <v>104</v>
      </c>
      <c r="E4" s="6">
        <f t="shared" si="1"/>
        <v>97.76</v>
      </c>
      <c r="F4" s="6">
        <v>5</v>
      </c>
      <c r="G4" s="6">
        <f t="shared" si="2"/>
        <v>6.4</v>
      </c>
      <c r="H4" s="6">
        <f t="shared" si="3"/>
        <v>153.98</v>
      </c>
    </row>
    <row r="5" s="1" customFormat="1" ht="17.25" spans="1:8">
      <c r="A5" s="5" t="s">
        <v>11</v>
      </c>
      <c r="B5" s="6">
        <v>93</v>
      </c>
      <c r="C5" s="6">
        <f t="shared" si="0"/>
        <v>43.71</v>
      </c>
      <c r="D5" s="6">
        <v>100</v>
      </c>
      <c r="E5" s="6">
        <f t="shared" si="1"/>
        <v>94</v>
      </c>
      <c r="F5" s="6">
        <v>23</v>
      </c>
      <c r="G5" s="6">
        <f t="shared" si="2"/>
        <v>29.44</v>
      </c>
      <c r="H5" s="6">
        <f t="shared" si="3"/>
        <v>167.15</v>
      </c>
    </row>
    <row r="6" s="1" customFormat="1" ht="17.25" spans="1:8">
      <c r="A6" s="5" t="s">
        <v>12</v>
      </c>
      <c r="B6" s="6">
        <v>62</v>
      </c>
      <c r="C6" s="6">
        <f t="shared" si="0"/>
        <v>29.14</v>
      </c>
      <c r="D6" s="6">
        <v>92</v>
      </c>
      <c r="E6" s="6">
        <f t="shared" si="1"/>
        <v>86.48</v>
      </c>
      <c r="F6" s="6">
        <v>9</v>
      </c>
      <c r="G6" s="6">
        <f t="shared" si="2"/>
        <v>11.52</v>
      </c>
      <c r="H6" s="6">
        <f t="shared" si="3"/>
        <v>127.14</v>
      </c>
    </row>
    <row r="7" s="1" customFormat="1" ht="17.25" spans="1:8">
      <c r="A7" s="5" t="s">
        <v>13</v>
      </c>
      <c r="B7" s="6">
        <v>38</v>
      </c>
      <c r="C7" s="6">
        <f t="shared" si="0"/>
        <v>17.86</v>
      </c>
      <c r="D7" s="6">
        <v>79</v>
      </c>
      <c r="E7" s="6">
        <f t="shared" si="1"/>
        <v>74.26</v>
      </c>
      <c r="F7" s="6">
        <v>4</v>
      </c>
      <c r="G7" s="6">
        <f t="shared" si="2"/>
        <v>5.12</v>
      </c>
      <c r="H7" s="6">
        <f t="shared" si="3"/>
        <v>97.24</v>
      </c>
    </row>
    <row r="8" s="1" customFormat="1" ht="17.25" spans="1:8">
      <c r="A8" s="5" t="s">
        <v>14</v>
      </c>
      <c r="B8" s="6">
        <v>106</v>
      </c>
      <c r="C8" s="6">
        <f t="shared" si="0"/>
        <v>49.82</v>
      </c>
      <c r="D8" s="6">
        <v>109</v>
      </c>
      <c r="E8" s="6">
        <f t="shared" si="1"/>
        <v>102.46</v>
      </c>
      <c r="F8" s="6">
        <v>14</v>
      </c>
      <c r="G8" s="6">
        <f t="shared" si="2"/>
        <v>17.92</v>
      </c>
      <c r="H8" s="6">
        <f t="shared" si="3"/>
        <v>170.2</v>
      </c>
    </row>
    <row r="9" s="1" customFormat="1" ht="17.25" spans="1:8">
      <c r="A9" s="5" t="s">
        <v>15</v>
      </c>
      <c r="B9" s="6">
        <v>40</v>
      </c>
      <c r="C9" s="6">
        <f t="shared" si="0"/>
        <v>18.8</v>
      </c>
      <c r="D9" s="6">
        <v>44</v>
      </c>
      <c r="E9" s="6">
        <f t="shared" si="1"/>
        <v>41.36</v>
      </c>
      <c r="F9" s="6">
        <v>0</v>
      </c>
      <c r="G9" s="6">
        <f t="shared" si="2"/>
        <v>0</v>
      </c>
      <c r="H9" s="6">
        <f t="shared" si="3"/>
        <v>60.16</v>
      </c>
    </row>
    <row r="10" s="1" customFormat="1" ht="17.25" spans="1:8">
      <c r="A10" s="5" t="s">
        <v>16</v>
      </c>
      <c r="B10" s="6">
        <v>49</v>
      </c>
      <c r="C10" s="6">
        <f t="shared" si="0"/>
        <v>23.03</v>
      </c>
      <c r="D10" s="6">
        <v>50</v>
      </c>
      <c r="E10" s="6">
        <f t="shared" si="1"/>
        <v>47</v>
      </c>
      <c r="F10" s="6">
        <v>0</v>
      </c>
      <c r="G10" s="6">
        <f t="shared" si="2"/>
        <v>0</v>
      </c>
      <c r="H10" s="6">
        <f t="shared" si="3"/>
        <v>70.03</v>
      </c>
    </row>
    <row r="11" s="1" customFormat="1" ht="17.25" spans="1:8">
      <c r="A11" s="5" t="s">
        <v>17</v>
      </c>
      <c r="B11" s="6">
        <v>49</v>
      </c>
      <c r="C11" s="6">
        <f t="shared" si="0"/>
        <v>23.03</v>
      </c>
      <c r="D11" s="6">
        <v>47</v>
      </c>
      <c r="E11" s="6">
        <f t="shared" si="1"/>
        <v>44.18</v>
      </c>
      <c r="F11" s="6">
        <v>0</v>
      </c>
      <c r="G11" s="6">
        <f t="shared" si="2"/>
        <v>0</v>
      </c>
      <c r="H11" s="6">
        <f t="shared" si="3"/>
        <v>67.21</v>
      </c>
    </row>
    <row r="12" s="1" customFormat="1" ht="17.25" spans="1:8">
      <c r="A12" s="5" t="s">
        <v>18</v>
      </c>
      <c r="B12" s="6">
        <v>43</v>
      </c>
      <c r="C12" s="6">
        <f t="shared" si="0"/>
        <v>20.21</v>
      </c>
      <c r="D12" s="6">
        <v>43</v>
      </c>
      <c r="E12" s="6">
        <f t="shared" si="1"/>
        <v>40.42</v>
      </c>
      <c r="F12" s="6">
        <v>0</v>
      </c>
      <c r="G12" s="6">
        <f t="shared" si="2"/>
        <v>0</v>
      </c>
      <c r="H12" s="6">
        <f t="shared" si="3"/>
        <v>60.63</v>
      </c>
    </row>
    <row r="13" s="1" customFormat="1" ht="17.25" spans="1:8">
      <c r="A13" s="5" t="s">
        <v>19</v>
      </c>
      <c r="B13" s="6">
        <v>129</v>
      </c>
      <c r="C13" s="6">
        <f t="shared" si="0"/>
        <v>60.63</v>
      </c>
      <c r="D13" s="6">
        <v>138</v>
      </c>
      <c r="E13" s="6">
        <f t="shared" si="1"/>
        <v>129.72</v>
      </c>
      <c r="F13" s="6">
        <v>1</v>
      </c>
      <c r="G13" s="6">
        <f t="shared" si="2"/>
        <v>1.28</v>
      </c>
      <c r="H13" s="6">
        <f t="shared" si="3"/>
        <v>191.63</v>
      </c>
    </row>
    <row r="14" s="1" customFormat="1" ht="17.25" spans="1:8">
      <c r="A14" s="5" t="s">
        <v>20</v>
      </c>
      <c r="B14" s="6">
        <v>13</v>
      </c>
      <c r="C14" s="6">
        <f t="shared" si="0"/>
        <v>6.11</v>
      </c>
      <c r="D14" s="6">
        <v>24</v>
      </c>
      <c r="E14" s="6">
        <f t="shared" si="1"/>
        <v>22.56</v>
      </c>
      <c r="F14" s="6">
        <v>0</v>
      </c>
      <c r="G14" s="6">
        <f t="shared" si="2"/>
        <v>0</v>
      </c>
      <c r="H14" s="6">
        <f t="shared" si="3"/>
        <v>28.67</v>
      </c>
    </row>
    <row r="15" s="1" customFormat="1" ht="17.25" spans="1:8">
      <c r="A15" s="5" t="s">
        <v>21</v>
      </c>
      <c r="B15" s="6">
        <v>22</v>
      </c>
      <c r="C15" s="6">
        <f t="shared" si="0"/>
        <v>10.34</v>
      </c>
      <c r="D15" s="6">
        <v>31</v>
      </c>
      <c r="E15" s="6">
        <f t="shared" si="1"/>
        <v>29.14</v>
      </c>
      <c r="F15" s="6">
        <v>0</v>
      </c>
      <c r="G15" s="6">
        <f t="shared" si="2"/>
        <v>0</v>
      </c>
      <c r="H15" s="6">
        <f t="shared" si="3"/>
        <v>39.48</v>
      </c>
    </row>
    <row r="16" s="1" customFormat="1" ht="17.25" spans="1:8">
      <c r="A16" s="5" t="s">
        <v>22</v>
      </c>
      <c r="B16" s="6">
        <v>73</v>
      </c>
      <c r="C16" s="6">
        <f t="shared" si="0"/>
        <v>34.31</v>
      </c>
      <c r="D16" s="6">
        <v>75</v>
      </c>
      <c r="E16" s="6">
        <f t="shared" si="1"/>
        <v>70.5</v>
      </c>
      <c r="F16" s="6">
        <v>1</v>
      </c>
      <c r="G16" s="6">
        <f t="shared" si="2"/>
        <v>1.28</v>
      </c>
      <c r="H16" s="6">
        <f t="shared" si="3"/>
        <v>106.09</v>
      </c>
    </row>
    <row r="17" s="1" customFormat="1" ht="17.25" spans="1:8">
      <c r="A17" s="5" t="s">
        <v>23</v>
      </c>
      <c r="B17" s="6">
        <v>42</v>
      </c>
      <c r="C17" s="6">
        <f t="shared" si="0"/>
        <v>19.74</v>
      </c>
      <c r="D17" s="6">
        <v>43</v>
      </c>
      <c r="E17" s="6">
        <f t="shared" si="1"/>
        <v>40.42</v>
      </c>
      <c r="F17" s="6">
        <v>0</v>
      </c>
      <c r="G17" s="6">
        <f t="shared" si="2"/>
        <v>0</v>
      </c>
      <c r="H17" s="6">
        <f t="shared" si="3"/>
        <v>60.16</v>
      </c>
    </row>
    <row r="18" s="1" customFormat="1" ht="17.25" spans="1:8">
      <c r="A18" s="5" t="s">
        <v>24</v>
      </c>
      <c r="B18" s="6">
        <v>15</v>
      </c>
      <c r="C18" s="6">
        <f t="shared" si="0"/>
        <v>7.05</v>
      </c>
      <c r="D18" s="6">
        <v>23</v>
      </c>
      <c r="E18" s="6">
        <f t="shared" si="1"/>
        <v>21.62</v>
      </c>
      <c r="F18" s="6">
        <v>0</v>
      </c>
      <c r="G18" s="6">
        <f t="shared" si="2"/>
        <v>0</v>
      </c>
      <c r="H18" s="6">
        <f t="shared" si="3"/>
        <v>28.67</v>
      </c>
    </row>
    <row r="19" s="1" customFormat="1" ht="17.25" spans="1:8">
      <c r="A19" s="5" t="s">
        <v>25</v>
      </c>
      <c r="B19" s="6">
        <v>20</v>
      </c>
      <c r="C19" s="6">
        <f t="shared" si="0"/>
        <v>9.4</v>
      </c>
      <c r="D19" s="6">
        <v>21</v>
      </c>
      <c r="E19" s="6">
        <f t="shared" si="1"/>
        <v>19.74</v>
      </c>
      <c r="F19" s="6">
        <v>0</v>
      </c>
      <c r="G19" s="6">
        <f t="shared" si="2"/>
        <v>0</v>
      </c>
      <c r="H19" s="6">
        <f t="shared" si="3"/>
        <v>29.14</v>
      </c>
    </row>
    <row r="20" s="1" customFormat="1" ht="18" spans="1:8">
      <c r="A20" s="2" t="s">
        <v>26</v>
      </c>
      <c r="B20" s="7">
        <f t="shared" ref="B20:H20" si="4">SUM(B2:B19)</f>
        <v>977</v>
      </c>
      <c r="C20" s="7">
        <f t="shared" si="4"/>
        <v>459.19</v>
      </c>
      <c r="D20" s="7">
        <f t="shared" si="4"/>
        <v>1123</v>
      </c>
      <c r="E20" s="7">
        <f t="shared" si="4"/>
        <v>1055.62</v>
      </c>
      <c r="F20" s="7">
        <f t="shared" si="4"/>
        <v>78</v>
      </c>
      <c r="G20" s="7">
        <f t="shared" si="4"/>
        <v>99.84</v>
      </c>
      <c r="H20" s="7">
        <f t="shared" si="4"/>
        <v>1614.65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阿刺</cp:lastModifiedBy>
  <dcterms:created xsi:type="dcterms:W3CDTF">2020-09-28T00:49:53Z</dcterms:created>
  <dcterms:modified xsi:type="dcterms:W3CDTF">2020-09-28T00:53:42Z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